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<sst xmlns="http://schemas.openxmlformats.org/spreadsheetml/2006/main" count="37" uniqueCount="18">
  <si>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Promotores</t>
  </si>
  <si>
    <t>VC 1</t>
  </si>
  <si>
    <t>VC 2</t>
  </si>
  <si>
    <t>Caja aportada</t>
  </si>
  <si>
    <t>Porcentaje</t>
  </si>
  <si>
    <t>Fundación</t>
  </si>
  <si>
    <t>Euros. Porcentaje</t>
  </si>
  <si>
    <t>Total</t>
  </si>
  <si>
    <t>Primera ronda</t>
  </si>
  <si>
    <t>Aportación</t>
  </si>
  <si>
    <t>Segunda ronda</t>
  </si>
  <si>
    <t>Precio venta</t>
  </si>
  <si>
    <t>Valor en salida</t>
  </si>
  <si>
    <t>Multiplo</t>
  </si>
  <si>
    <t>SIN PREFERENCIA DE LIQUIDACIÓN PARA VC 2</t>
  </si>
  <si>
    <t>Valoración premoney</t>
  </si>
  <si>
    <t>Defensa del segundo inversor</t>
  </si>
  <si>
    <t>CON PREFERENCIA DE LIQUIDACIÓN PARA VC 2 (1 VEZ LA INVERSIÓN)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</si>
</sst>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9" fontId="0" fillId="2" borderId="0" xfId="19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2.7109375" style="2" customWidth="1"/>
    <col min="2" max="2" width="19.28125" style="2" customWidth="1"/>
    <col min="3" max="3" width="2.421875" style="2" customWidth="1"/>
    <col min="4" max="4" width="12.421875" style="3" bestFit="1" customWidth="1"/>
    <col min="5" max="5" width="9.8515625" style="3" bestFit="1" customWidth="1"/>
    <col min="6" max="6" width="2.28125" style="2" customWidth="1"/>
    <col min="7" max="7" width="12.57421875" style="3" bestFit="1" customWidth="1"/>
    <col min="8" max="8" width="9.8515625" style="3" bestFit="1" customWidth="1"/>
    <col min="9" max="9" width="2.7109375" style="2" customWidth="1"/>
    <col min="10" max="10" width="13.57421875" style="3" bestFit="1" customWidth="1"/>
    <col min="11" max="11" width="9.8515625" style="3" bestFit="1" customWidth="1"/>
    <col min="12" max="12" width="2.28125" style="2" customWidth="1"/>
    <col min="13" max="13" width="13.421875" style="3" bestFit="1" customWidth="1"/>
    <col min="14" max="14" width="9.140625" style="3" customWidth="1"/>
    <col min="15" max="16384" width="9.140625" style="2" customWidth="1"/>
  </cols>
  <sheetData>
    <row r="1" ht="12.75">
      <c r="A1" s="1" t="s">
        <v>16</v>
      </c>
    </row>
    <row r="2" ht="12.75">
      <c r="A2" s="2" t="s">
        <v>6</v>
      </c>
    </row>
    <row r="5" ht="12.75">
      <c r="B5" s="1" t="s">
        <v>14</v>
      </c>
    </row>
    <row r="6" ht="13.5" thickBot="1"/>
    <row r="7" spans="2:14" ht="12.75">
      <c r="B7" s="8"/>
      <c r="C7" s="9"/>
      <c r="D7" s="10" t="s">
        <v>5</v>
      </c>
      <c r="E7" s="10"/>
      <c r="F7" s="10"/>
      <c r="G7" s="10" t="s">
        <v>8</v>
      </c>
      <c r="H7" s="10"/>
      <c r="I7" s="10"/>
      <c r="J7" s="10" t="s">
        <v>10</v>
      </c>
      <c r="K7" s="11"/>
      <c r="L7" s="9"/>
      <c r="M7" s="11"/>
      <c r="N7" s="12"/>
    </row>
    <row r="8" spans="2:14" ht="12.75">
      <c r="B8" s="13"/>
      <c r="C8" s="14"/>
      <c r="D8" s="7" t="s">
        <v>3</v>
      </c>
      <c r="E8" s="7" t="s">
        <v>4</v>
      </c>
      <c r="F8" s="14"/>
      <c r="G8" s="7" t="s">
        <v>3</v>
      </c>
      <c r="H8" s="7" t="s">
        <v>4</v>
      </c>
      <c r="I8" s="14"/>
      <c r="J8" s="7" t="s">
        <v>3</v>
      </c>
      <c r="K8" s="7" t="s">
        <v>4</v>
      </c>
      <c r="L8" s="14"/>
      <c r="M8" s="7" t="s">
        <v>12</v>
      </c>
      <c r="N8" s="15" t="s">
        <v>13</v>
      </c>
    </row>
    <row r="9" spans="2:14" ht="12.75">
      <c r="B9" s="13"/>
      <c r="C9" s="14"/>
      <c r="D9" s="16"/>
      <c r="E9" s="16"/>
      <c r="F9" s="14"/>
      <c r="G9" s="16"/>
      <c r="H9" s="16"/>
      <c r="I9" s="14"/>
      <c r="J9" s="16"/>
      <c r="K9" s="16"/>
      <c r="L9" s="14"/>
      <c r="M9" s="16"/>
      <c r="N9" s="17"/>
    </row>
    <row r="10" spans="2:14" ht="12.75">
      <c r="B10" s="13" t="s">
        <v>0</v>
      </c>
      <c r="C10" s="14"/>
      <c r="D10" s="18">
        <f>+D19</f>
        <v>20000</v>
      </c>
      <c r="E10" s="19">
        <v>1</v>
      </c>
      <c r="F10" s="14"/>
      <c r="G10" s="18">
        <f>+D10</f>
        <v>20000</v>
      </c>
      <c r="H10" s="19">
        <f>+E10*(1-H12)</f>
        <v>0.7</v>
      </c>
      <c r="I10" s="14"/>
      <c r="J10" s="18">
        <f>+G10</f>
        <v>20000</v>
      </c>
      <c r="K10" s="19">
        <f>+H10*(1-K14)</f>
        <v>0.4666666666666667</v>
      </c>
      <c r="L10" s="14"/>
      <c r="M10" s="18">
        <f>+K10*$D$23</f>
        <v>2333333.3333333335</v>
      </c>
      <c r="N10" s="20">
        <f>+M10/D10</f>
        <v>116.66666666666667</v>
      </c>
    </row>
    <row r="11" spans="2:14" ht="12.75">
      <c r="B11" s="13"/>
      <c r="C11" s="14"/>
      <c r="D11" s="18"/>
      <c r="E11" s="19"/>
      <c r="F11" s="14"/>
      <c r="G11" s="16"/>
      <c r="H11" s="16"/>
      <c r="I11" s="14"/>
      <c r="J11" s="18"/>
      <c r="K11" s="19"/>
      <c r="L11" s="14"/>
      <c r="M11" s="18"/>
      <c r="N11" s="20"/>
    </row>
    <row r="12" spans="2:14" ht="12.75">
      <c r="B12" s="13" t="s">
        <v>1</v>
      </c>
      <c r="C12" s="14"/>
      <c r="D12" s="18"/>
      <c r="E12" s="19"/>
      <c r="F12" s="14"/>
      <c r="G12" s="18">
        <f>+G19</f>
        <v>300000</v>
      </c>
      <c r="H12" s="21">
        <f>+G19/(G20+G19)</f>
        <v>0.3</v>
      </c>
      <c r="I12" s="14"/>
      <c r="J12" s="18">
        <f>+G12</f>
        <v>300000</v>
      </c>
      <c r="K12" s="19">
        <f>+H12*(1-K14)</f>
        <v>0.2</v>
      </c>
      <c r="L12" s="14"/>
      <c r="M12" s="18">
        <f>+K12*$D$23</f>
        <v>1000000</v>
      </c>
      <c r="N12" s="20">
        <f>+M12/G12</f>
        <v>3.3333333333333335</v>
      </c>
    </row>
    <row r="13" spans="2:14" ht="12.75">
      <c r="B13" s="13"/>
      <c r="C13" s="14"/>
      <c r="D13" s="18"/>
      <c r="E13" s="19"/>
      <c r="F13" s="14"/>
      <c r="G13" s="16"/>
      <c r="H13" s="16"/>
      <c r="I13" s="14"/>
      <c r="J13" s="18"/>
      <c r="K13" s="19"/>
      <c r="L13" s="14"/>
      <c r="M13" s="18"/>
      <c r="N13" s="20"/>
    </row>
    <row r="14" spans="2:14" ht="12.75">
      <c r="B14" s="13" t="s">
        <v>2</v>
      </c>
      <c r="C14" s="14"/>
      <c r="D14" s="18"/>
      <c r="E14" s="19"/>
      <c r="F14" s="14"/>
      <c r="G14" s="16"/>
      <c r="H14" s="16"/>
      <c r="I14" s="14"/>
      <c r="J14" s="18">
        <f>+J19</f>
        <v>2000000</v>
      </c>
      <c r="K14" s="19">
        <f>+J19/(J20+J19)</f>
        <v>0.3333333333333333</v>
      </c>
      <c r="L14" s="14"/>
      <c r="M14" s="18">
        <f>+K14*$D$23</f>
        <v>1666666.6666666665</v>
      </c>
      <c r="N14" s="20">
        <f>+M14/J14</f>
        <v>0.8333333333333333</v>
      </c>
    </row>
    <row r="15" spans="2:14" ht="12.75">
      <c r="B15" s="13"/>
      <c r="C15" s="14"/>
      <c r="D15" s="18"/>
      <c r="E15" s="19"/>
      <c r="F15" s="14"/>
      <c r="G15" s="16"/>
      <c r="H15" s="16"/>
      <c r="I15" s="14"/>
      <c r="J15" s="18"/>
      <c r="K15" s="19"/>
      <c r="L15" s="14"/>
      <c r="M15" s="18"/>
      <c r="N15" s="17"/>
    </row>
    <row r="16" spans="2:14" ht="13.5" thickBot="1">
      <c r="B16" s="22" t="s">
        <v>7</v>
      </c>
      <c r="C16" s="23"/>
      <c r="D16" s="24">
        <f>SUM(D10:D15)</f>
        <v>20000</v>
      </c>
      <c r="E16" s="25">
        <f>SUM(E10:E15)</f>
        <v>1</v>
      </c>
      <c r="F16" s="23"/>
      <c r="G16" s="24">
        <f>SUM(G10:G15)</f>
        <v>320000</v>
      </c>
      <c r="H16" s="25">
        <f>SUM(H10:H15)</f>
        <v>1</v>
      </c>
      <c r="I16" s="23"/>
      <c r="J16" s="24">
        <f>SUM(J10:J15)</f>
        <v>2320000</v>
      </c>
      <c r="K16" s="25">
        <f>SUM(K10:K15)</f>
        <v>1</v>
      </c>
      <c r="L16" s="23"/>
      <c r="M16" s="24">
        <f>SUM(M10:M15)</f>
        <v>5000000</v>
      </c>
      <c r="N16" s="26"/>
    </row>
    <row r="17" spans="4:13" ht="12.75">
      <c r="D17" s="4"/>
      <c r="M17" s="4"/>
    </row>
    <row r="18" spans="4:13" ht="12.75">
      <c r="D18" s="4"/>
      <c r="M18" s="4"/>
    </row>
    <row r="19" spans="2:13" ht="12.75">
      <c r="B19" s="2" t="s">
        <v>9</v>
      </c>
      <c r="D19" s="6">
        <v>20000</v>
      </c>
      <c r="G19" s="6">
        <v>300000</v>
      </c>
      <c r="H19" s="4"/>
      <c r="I19" s="5"/>
      <c r="J19" s="6">
        <v>2000000</v>
      </c>
      <c r="M19" s="4"/>
    </row>
    <row r="20" spans="2:13" ht="12.75">
      <c r="B20" s="2" t="s">
        <v>15</v>
      </c>
      <c r="D20" s="4"/>
      <c r="G20" s="6">
        <v>700000</v>
      </c>
      <c r="H20" s="4"/>
      <c r="I20" s="5"/>
      <c r="J20" s="6">
        <v>4000000</v>
      </c>
      <c r="M20" s="4"/>
    </row>
    <row r="21" spans="4:13" ht="12.75">
      <c r="D21" s="4"/>
      <c r="I21" s="3"/>
      <c r="M21" s="4"/>
    </row>
    <row r="23" spans="2:4" ht="12.75">
      <c r="B23" s="2" t="s">
        <v>11</v>
      </c>
      <c r="D23" s="6">
        <v>5000000</v>
      </c>
    </row>
    <row r="27" ht="12.75">
      <c r="B27" s="1" t="s">
        <v>17</v>
      </c>
    </row>
    <row r="28" ht="13.5" thickBot="1"/>
    <row r="29" spans="2:14" ht="12.75">
      <c r="B29" s="8"/>
      <c r="C29" s="9"/>
      <c r="D29" s="10" t="s">
        <v>5</v>
      </c>
      <c r="E29" s="10"/>
      <c r="F29" s="10"/>
      <c r="G29" s="10" t="s">
        <v>8</v>
      </c>
      <c r="H29" s="10"/>
      <c r="I29" s="10"/>
      <c r="J29" s="10" t="s">
        <v>10</v>
      </c>
      <c r="K29" s="11"/>
      <c r="L29" s="9"/>
      <c r="M29" s="11"/>
      <c r="N29" s="12"/>
    </row>
    <row r="30" spans="2:14" ht="12.75">
      <c r="B30" s="13"/>
      <c r="C30" s="14"/>
      <c r="D30" s="7" t="s">
        <v>3</v>
      </c>
      <c r="E30" s="7" t="s">
        <v>4</v>
      </c>
      <c r="F30" s="14"/>
      <c r="G30" s="7" t="s">
        <v>3</v>
      </c>
      <c r="H30" s="7" t="s">
        <v>4</v>
      </c>
      <c r="I30" s="14"/>
      <c r="J30" s="7" t="s">
        <v>3</v>
      </c>
      <c r="K30" s="7" t="s">
        <v>4</v>
      </c>
      <c r="L30" s="14"/>
      <c r="M30" s="7" t="s">
        <v>12</v>
      </c>
      <c r="N30" s="15" t="s">
        <v>13</v>
      </c>
    </row>
    <row r="31" spans="2:14" ht="12.75">
      <c r="B31" s="13"/>
      <c r="C31" s="14"/>
      <c r="D31" s="16"/>
      <c r="E31" s="16"/>
      <c r="F31" s="14"/>
      <c r="G31" s="16"/>
      <c r="H31" s="16"/>
      <c r="I31" s="14"/>
      <c r="J31" s="16"/>
      <c r="K31" s="16"/>
      <c r="L31" s="14"/>
      <c r="M31" s="16"/>
      <c r="N31" s="17"/>
    </row>
    <row r="32" spans="2:14" ht="12.75">
      <c r="B32" s="13" t="s">
        <v>0</v>
      </c>
      <c r="C32" s="14"/>
      <c r="D32" s="18">
        <f>+D10</f>
        <v>20000</v>
      </c>
      <c r="E32" s="19">
        <f>+E10</f>
        <v>1</v>
      </c>
      <c r="F32" s="14"/>
      <c r="G32" s="18">
        <f>+G10</f>
        <v>20000</v>
      </c>
      <c r="H32" s="19">
        <f>+H10</f>
        <v>0.7</v>
      </c>
      <c r="I32" s="14"/>
      <c r="J32" s="18">
        <f>+J10</f>
        <v>20000</v>
      </c>
      <c r="K32" s="19">
        <f>+K10</f>
        <v>0.4666666666666667</v>
      </c>
      <c r="L32" s="14"/>
      <c r="M32" s="18">
        <f>+(D23-J19)*K32</f>
        <v>1400000</v>
      </c>
      <c r="N32" s="20">
        <f>+M32/D32</f>
        <v>70</v>
      </c>
    </row>
    <row r="33" spans="2:14" ht="12.75">
      <c r="B33" s="13"/>
      <c r="C33" s="14"/>
      <c r="D33" s="18"/>
      <c r="E33" s="19"/>
      <c r="F33" s="14"/>
      <c r="G33" s="16"/>
      <c r="H33" s="16"/>
      <c r="I33" s="14"/>
      <c r="J33" s="18"/>
      <c r="K33" s="19"/>
      <c r="L33" s="14"/>
      <c r="M33" s="18"/>
      <c r="N33" s="20"/>
    </row>
    <row r="34" spans="2:14" ht="12.75">
      <c r="B34" s="13" t="s">
        <v>1</v>
      </c>
      <c r="C34" s="14"/>
      <c r="D34" s="18"/>
      <c r="E34" s="19"/>
      <c r="F34" s="14"/>
      <c r="G34" s="18">
        <f>+G12</f>
        <v>300000</v>
      </c>
      <c r="H34" s="21">
        <f>+H12</f>
        <v>0.3</v>
      </c>
      <c r="I34" s="14"/>
      <c r="J34" s="18">
        <f>+J12</f>
        <v>300000</v>
      </c>
      <c r="K34" s="19">
        <f>+K12</f>
        <v>0.2</v>
      </c>
      <c r="L34" s="14"/>
      <c r="M34" s="18">
        <f>+(D23-J19)*K34</f>
        <v>600000</v>
      </c>
      <c r="N34" s="20">
        <f>+M34/G34</f>
        <v>2</v>
      </c>
    </row>
    <row r="35" spans="2:14" ht="12.75">
      <c r="B35" s="13"/>
      <c r="C35" s="14"/>
      <c r="D35" s="18"/>
      <c r="E35" s="19"/>
      <c r="F35" s="14"/>
      <c r="G35" s="18"/>
      <c r="H35" s="16"/>
      <c r="I35" s="14"/>
      <c r="J35" s="18"/>
      <c r="K35" s="19"/>
      <c r="L35" s="14"/>
      <c r="M35" s="18"/>
      <c r="N35" s="20"/>
    </row>
    <row r="36" spans="2:14" ht="12.75">
      <c r="B36" s="13" t="s">
        <v>2</v>
      </c>
      <c r="C36" s="14"/>
      <c r="D36" s="18"/>
      <c r="E36" s="19"/>
      <c r="F36" s="14"/>
      <c r="G36" s="16"/>
      <c r="H36" s="16"/>
      <c r="I36" s="14"/>
      <c r="J36" s="18">
        <f>+J14</f>
        <v>2000000</v>
      </c>
      <c r="K36" s="19">
        <f>+K14</f>
        <v>0.3333333333333333</v>
      </c>
      <c r="L36" s="14"/>
      <c r="M36" s="18">
        <f>+J19+((D23-J19)*K36)</f>
        <v>3000000</v>
      </c>
      <c r="N36" s="20">
        <f>+M36/J36</f>
        <v>1.5</v>
      </c>
    </row>
    <row r="37" spans="2:14" ht="12.75">
      <c r="B37" s="13"/>
      <c r="C37" s="14"/>
      <c r="D37" s="18"/>
      <c r="E37" s="19"/>
      <c r="F37" s="14"/>
      <c r="G37" s="16"/>
      <c r="H37" s="16"/>
      <c r="I37" s="14"/>
      <c r="J37" s="18"/>
      <c r="K37" s="19"/>
      <c r="L37" s="14"/>
      <c r="M37" s="18"/>
      <c r="N37" s="17"/>
    </row>
    <row r="38" spans="2:14" ht="13.5" thickBot="1">
      <c r="B38" s="22" t="s">
        <v>7</v>
      </c>
      <c r="C38" s="23"/>
      <c r="D38" s="24">
        <f>+D16</f>
        <v>20000</v>
      </c>
      <c r="E38" s="25">
        <f>+E16</f>
        <v>1</v>
      </c>
      <c r="F38" s="23"/>
      <c r="G38" s="24">
        <f>+G16</f>
        <v>320000</v>
      </c>
      <c r="H38" s="25">
        <f>+H16</f>
        <v>1</v>
      </c>
      <c r="I38" s="23"/>
      <c r="J38" s="24">
        <f>+J16</f>
        <v>2320000</v>
      </c>
      <c r="K38" s="25">
        <f>+K16</f>
        <v>1</v>
      </c>
      <c r="L38" s="23"/>
      <c r="M38" s="24">
        <f>SUM(M32:M37)</f>
        <v>5000000</v>
      </c>
      <c r="N38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2009-08-14T10:13:42Z</dcterms:created>
  <dcterms:modified xsi:type="dcterms:W3CDTF">2010-06-01T21:10:46Z</dcterms:modified>
  <cp:category/>
  <cp:version/>
  <cp:contentType/>
  <cp:contentStatus/>
</cp:coreProperties>
</file>